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Саша\Рабочий стол\Саша\МС\МС 21.05.2026\"/>
    </mc:Choice>
  </mc:AlternateContent>
  <bookViews>
    <workbookView xWindow="-120" yWindow="-60" windowWidth="23250" windowHeight="13110"/>
  </bookViews>
  <sheets>
    <sheet name="Лист1 (2)" sheetId="25" r:id="rId1"/>
    <sheet name="Functions" sheetId="4" state="veryHidden" r:id="rId2"/>
  </sheets>
  <definedNames>
    <definedName name="Area_SUM">#REF!</definedName>
    <definedName name="Form_DB">#REF!</definedName>
    <definedName name="Post_Title">#REF!</definedName>
    <definedName name="Pre_Title">#REF!</definedName>
    <definedName name="SumD">#REF!</definedName>
    <definedName name="SumK">#REF!</definedName>
    <definedName name="Total">#REF!</definedName>
    <definedName name="Work_Area">#REF!</definedName>
    <definedName name="_xlnm.Print_Area" localSheetId="0">'Лист1 (2)'!$A$1:$G$38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25" l="1"/>
  <c r="E10" i="25" l="1"/>
  <c r="G35" i="25"/>
  <c r="F25" i="25"/>
  <c r="E25" i="25"/>
  <c r="G31" i="25" l="1"/>
  <c r="G32" i="25"/>
  <c r="G33" i="25"/>
  <c r="F30" i="25"/>
  <c r="F10" i="25"/>
  <c r="E30" i="25"/>
  <c r="G37" i="25" l="1"/>
  <c r="G36" i="25" s="1"/>
  <c r="F36" i="25"/>
  <c r="E36" i="25"/>
  <c r="F34" i="25"/>
  <c r="E34" i="25"/>
  <c r="G29" i="25"/>
  <c r="F28" i="25"/>
  <c r="E28" i="25"/>
  <c r="G27" i="25"/>
  <c r="G26" i="25"/>
  <c r="G24" i="25"/>
  <c r="F23" i="25"/>
  <c r="E23" i="25"/>
  <c r="G22" i="25"/>
  <c r="F21" i="25"/>
  <c r="E21" i="25"/>
  <c r="G20" i="25"/>
  <c r="G19" i="25"/>
  <c r="F18" i="25"/>
  <c r="E18" i="25"/>
  <c r="G17" i="25"/>
  <c r="F16" i="25"/>
  <c r="E16" i="25"/>
  <c r="G15" i="25"/>
  <c r="G13" i="25"/>
  <c r="G11" i="25"/>
  <c r="F38" i="25" l="1"/>
  <c r="E38" i="25"/>
  <c r="G30" i="25"/>
  <c r="G18" i="25"/>
  <c r="G21" i="25"/>
  <c r="G25" i="25"/>
  <c r="G23" i="25"/>
  <c r="G10" i="25"/>
  <c r="G16" i="25"/>
  <c r="G28" i="25"/>
  <c r="G38" i="25" l="1"/>
</calcChain>
</file>

<file path=xl/sharedStrings.xml><?xml version="1.0" encoding="utf-8"?>
<sst xmlns="http://schemas.openxmlformats.org/spreadsheetml/2006/main" count="125" uniqueCount="81">
  <si>
    <t xml:space="preserve"> Наименование показателя</t>
  </si>
  <si>
    <t>Общегосударственные вопросы</t>
  </si>
  <si>
    <t>Другие 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</si>
  <si>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</si>
  <si>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</si>
  <si>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</si>
  <si>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Благоустройство</t>
  </si>
  <si>
    <t>Образование</t>
  </si>
  <si>
    <t>Культура</t>
  </si>
  <si>
    <t>Периодическая печать и издательства</t>
  </si>
  <si>
    <t>Физическая культура и спорт</t>
  </si>
  <si>
    <t>Социальная политика</t>
  </si>
  <si>
    <t>Охрана семьи и детства</t>
  </si>
  <si>
    <t>Массовый спорт</t>
  </si>
  <si>
    <t>Средства массовой информации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</si>
  <si>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</si>
  <si>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</si>
  <si>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Общеэкономические вопросы</t>
  </si>
  <si>
    <t>Пенсионное обеспечение</t>
  </si>
  <si>
    <t>Другие вопросы в области образования</t>
  </si>
  <si>
    <t>Охрана окружающей среды</t>
  </si>
  <si>
    <t>Другие вопросы в области охраны окружающей среды</t>
  </si>
  <si>
    <t>ОТЧЕТ ОБ ИСПОЛНЕНИИ БЮДЖЕТА ВНУТРИГОРОДСКОГО МУНИЦИПАЛЬНОГО ОБРАЗОВАНИЯ ГОРОДА ФЕДЕРАЛЬНОГО ЗНАЧЕНИЯ  САНКТ-ПЕТЕРБУРГА МУНИЦИПАЛЬНЫЙ ОКРУГ ЮГО-ЗАПАД</t>
  </si>
  <si>
    <t>Культура, кинематография</t>
  </si>
  <si>
    <t>к Решению Муниципального Совета</t>
  </si>
  <si>
    <t xml:space="preserve">% исполнения </t>
  </si>
  <si>
    <t>Дорожное хозяйство (дорожные фонды)</t>
  </si>
  <si>
    <t>Молодежная политика</t>
  </si>
  <si>
    <t>Социальное обеспечение населения</t>
  </si>
  <si>
    <t>Раздел</t>
  </si>
  <si>
    <t>Подраздел</t>
  </si>
  <si>
    <t>01</t>
  </si>
  <si>
    <t>00</t>
  </si>
  <si>
    <t>02</t>
  </si>
  <si>
    <t>03</t>
  </si>
  <si>
    <t>07</t>
  </si>
  <si>
    <t>08</t>
  </si>
  <si>
    <t>05</t>
  </si>
  <si>
    <t>09</t>
  </si>
  <si>
    <t>04</t>
  </si>
  <si>
    <t>11</t>
  </si>
  <si>
    <t>13</t>
  </si>
  <si>
    <t>10</t>
  </si>
  <si>
    <t>06</t>
  </si>
  <si>
    <t>5</t>
  </si>
  <si>
    <t>9</t>
  </si>
  <si>
    <t>12</t>
  </si>
  <si>
    <t>№ п/п</t>
  </si>
  <si>
    <t>1.1</t>
  </si>
  <si>
    <t>1.2</t>
  </si>
  <si>
    <t>1.3</t>
  </si>
  <si>
    <t>1.4</t>
  </si>
  <si>
    <t>2</t>
  </si>
  <si>
    <t>2.1</t>
  </si>
  <si>
    <t>3</t>
  </si>
  <si>
    <t>3.1</t>
  </si>
  <si>
    <t>ИТОГО РАСХОДОВ:</t>
  </si>
  <si>
    <t>Защита населения и территории от чрезвычайных ситуаций природного и техногенного характера, пожарная безопасность</t>
  </si>
  <si>
    <t>3.2</t>
  </si>
  <si>
    <t>4</t>
  </si>
  <si>
    <t>4.1</t>
  </si>
  <si>
    <t>5.1</t>
  </si>
  <si>
    <t>6</t>
  </si>
  <si>
    <t>6.2</t>
  </si>
  <si>
    <t>7</t>
  </si>
  <si>
    <t>7.1</t>
  </si>
  <si>
    <t>8</t>
  </si>
  <si>
    <t>8.1</t>
  </si>
  <si>
    <t>8.2</t>
  </si>
  <si>
    <t>8.3</t>
  </si>
  <si>
    <t>9.1</t>
  </si>
  <si>
    <t>10.1</t>
  </si>
  <si>
    <t>Обеспечение проведения выборов и референдумов</t>
  </si>
  <si>
    <t>Показатели расходов бюджета по разделам и подразделам классификации расходов бюджетов</t>
  </si>
  <si>
    <t>Функционирование Правительства Российской Федерации, высших исполнительных органов  субъектов Российской Федерации, местных администраций</t>
  </si>
  <si>
    <t>ЗА  2025 ГОД</t>
  </si>
  <si>
    <t>Утверждено бюджетом на  2025 год
(тыс.руб.)</t>
  </si>
  <si>
    <t>Исполнено за 2025 год
 (тыс.руб.)</t>
  </si>
  <si>
    <t>6.1</t>
  </si>
  <si>
    <t>Приложение № 4</t>
  </si>
  <si>
    <t>от 21.05.2026 № 19-2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</si>
</sst>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_-* #,##0.00_-;\-* #,##0.00_-;_-* &quot;-&quot;??_-;_-@_-"/>
    <numFmt numFmtId="165" formatCode="0.0"/>
    <numFmt numFmtId="166" formatCode="#,###.0"/>
    <numFmt numFmtId="167" formatCode="[$-F800]dddd\,\ mmmm\ dd\,\ yyyy"/>
    <numFmt numFmtId="168" formatCode="#,##0.0"/>
  </numFmts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Cyr"/>
      <charset val="204"/>
    </font>
    <font>
      <sz val="10"/>
      <color rgb="FF000000"/>
      <name val="Arial Cyr"/>
    </font>
    <font>
      <b/>
      <i/>
      <sz val="10"/>
      <name val="Times New Roman"/>
      <family val="1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7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166" fontId="2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0" fontId="3" fillId="0" borderId="0" xfId="0" applyFont="1"/>
    <xf numFmtId="165" fontId="2" fillId="2" borderId="1" xfId="0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168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0" xfId="1" applyFont="1" applyBorder="1"/>
    <xf numFmtId="43" fontId="1" fillId="0" borderId="0" xfId="0" applyNumberFormat="1" applyFont="1" applyBorder="1"/>
    <xf numFmtId="0" fontId="1" fillId="0" borderId="0" xfId="0" applyFont="1" applyBorder="1" applyAlignment="1">
      <alignment horizontal="left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165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/>
    <xf numFmtId="0" fontId="9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/>
    <xf numFmtId="168" fontId="1" fillId="0" borderId="0" xfId="0" applyNumberFormat="1" applyFont="1" applyBorder="1"/>
    <xf numFmtId="168" fontId="2" fillId="0" borderId="1" xfId="0" applyNumberFormat="1" applyFont="1" applyBorder="1" applyAlignment="1" applyProtection="1">
      <alignment horizontal="center" vertical="center"/>
      <protection locked="0"/>
    </xf>
    <xf numFmtId="168" fontId="1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/>
    <xf numFmtId="0" fontId="10" fillId="0" borderId="3" xfId="0" applyFont="1" applyBorder="1" applyAlignment="1"/>
    <xf numFmtId="0" fontId="10" fillId="0" borderId="4" xfId="0" applyFont="1" applyBorder="1" applyAlignment="1"/>
    <xf numFmtId="167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Fill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18</xdr:row>
          <xdr:rowOff>0</xdr:rowOff>
        </xdr:from>
        <xdr:to>
          <xdr:col>7</xdr:col>
          <xdr:colOff>0</xdr:colOff>
          <xdr:row>18</xdr:row>
          <xdr:rowOff>0</xdr:rowOff>
        </xdr:to>
        <xdr:sp macro="" textlink="">
          <xdr:nvSpPr>
            <xdr:cNvPr id="20481" name="Button 1" hidden="1">
              <a:extLst>
                <a:ext uri="{63B3BB69-23CF-44E3-9099-C40C66FF867C}">
                  <a14:compatExt spid="_x0000_s20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Скрыть пустые строки</a:t>
              </a: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18</xdr:row>
          <xdr:rowOff>0</xdr:rowOff>
        </xdr:from>
        <xdr:to>
          <xdr:col>7</xdr:col>
          <xdr:colOff>0</xdr:colOff>
          <xdr:row>18</xdr:row>
          <xdr:rowOff>0</xdr:rowOff>
        </xdr:to>
        <xdr:sp macro="" textlink="">
          <xdr:nvSpPr>
            <xdr:cNvPr id="20482" name="Button 2" hidden="1">
              <a:extLst>
                <a:ext uri="{63B3BB69-23CF-44E3-9099-C40C66FF867C}">
                  <a14:compatExt spid="_x0000_s204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Показать все строки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18</xdr:row>
          <xdr:rowOff>0</xdr:rowOff>
        </xdr:from>
        <xdr:to>
          <xdr:col>7</xdr:col>
          <xdr:colOff>0</xdr:colOff>
          <xdr:row>18</xdr:row>
          <xdr:rowOff>0</xdr:rowOff>
        </xdr:to>
        <xdr:sp macro="" textlink="">
          <xdr:nvSpPr>
            <xdr:cNvPr id="20483" name="Button 3" hidden="1">
              <a:extLst>
                <a:ext uri="{63B3BB69-23CF-44E3-9099-C40C66FF867C}">
                  <a14:compatExt spid="_x0000_s204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Скрыть пустые строки</a:t>
              </a: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18</xdr:row>
          <xdr:rowOff>0</xdr:rowOff>
        </xdr:from>
        <xdr:to>
          <xdr:col>7</xdr:col>
          <xdr:colOff>0</xdr:colOff>
          <xdr:row>18</xdr:row>
          <xdr:rowOff>0</xdr:rowOff>
        </xdr:to>
        <xdr:sp macro="" textlink="">
          <xdr:nvSpPr>
            <xdr:cNvPr id="20484" name="Button 4" hidden="1">
              <a:extLst>
                <a:ext uri="{63B3BB69-23CF-44E3-9099-C40C66FF867C}">
                  <a14:compatExt spid="_x0000_s204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Показать все строки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18</xdr:row>
          <xdr:rowOff>0</xdr:rowOff>
        </xdr:from>
        <xdr:to>
          <xdr:col>7</xdr:col>
          <xdr:colOff>0</xdr:colOff>
          <xdr:row>18</xdr:row>
          <xdr:rowOff>0</xdr:rowOff>
        </xdr:to>
        <xdr:sp macro="" textlink="">
          <xdr:nvSpPr>
            <xdr:cNvPr id="20485" name="Button 5" hidden="1">
              <a:extLst>
                <a:ext uri="{63B3BB69-23CF-44E3-9099-C40C66FF867C}">
                  <a14:compatExt spid="_x0000_s204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Скрыть пустые роки</a:t>
              </a: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18</xdr:row>
          <xdr:rowOff>0</xdr:rowOff>
        </xdr:from>
        <xdr:to>
          <xdr:col>7</xdr:col>
          <xdr:colOff>0</xdr:colOff>
          <xdr:row>18</xdr:row>
          <xdr:rowOff>0</xdr:rowOff>
        </xdr:to>
        <xdr:sp macro="" textlink="">
          <xdr:nvSpPr>
            <xdr:cNvPr id="20486" name="Button 6" hidden="1">
              <a:extLst>
                <a:ext uri="{63B3BB69-23CF-44E3-9099-C40C66FF867C}">
                  <a14:compatExt spid="_x0000_s204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Показать все строки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18</xdr:row>
          <xdr:rowOff>0</xdr:rowOff>
        </xdr:from>
        <xdr:to>
          <xdr:col>7</xdr:col>
          <xdr:colOff>0</xdr:colOff>
          <xdr:row>18</xdr:row>
          <xdr:rowOff>0</xdr:rowOff>
        </xdr:to>
        <xdr:sp macro="" textlink="">
          <xdr:nvSpPr>
            <xdr:cNvPr id="20487" name="Button 7" hidden="1">
              <a:extLst>
                <a:ext uri="{63B3BB69-23CF-44E3-9099-C40C66FF867C}">
                  <a14:compatExt spid="_x0000_s204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Скрыть пустые роки</a:t>
              </a: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18</xdr:row>
          <xdr:rowOff>0</xdr:rowOff>
        </xdr:from>
        <xdr:to>
          <xdr:col>7</xdr:col>
          <xdr:colOff>0</xdr:colOff>
          <xdr:row>18</xdr:row>
          <xdr:rowOff>0</xdr:rowOff>
        </xdr:to>
        <xdr:sp macro="" textlink="">
          <xdr:nvSpPr>
            <xdr:cNvPr id="20488" name="Button 8" hidden="1">
              <a:extLst>
                <a:ext uri="{63B3BB69-23CF-44E3-9099-C40C66FF867C}">
                  <a14:compatExt spid="_x0000_s204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Показать все строки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L46"/>
  <sheetViews>
    <sheetView tabSelected="1" zoomScaleNormal="100" workbookViewId="0">
      <selection activeCell="E3" sqref="E3:G3"/>
    </sheetView>
  </sheetViews>
  <sheetFormatPr defaultColWidth="8.85546875" defaultRowHeight="12.75" x14ac:dyDescent="0.2"/>
  <cols>
    <col min="1" max="1" width="6.5703125" style="7" customWidth="1"/>
    <col min="2" max="2" width="42.5703125" style="6" customWidth="1"/>
    <col min="3" max="3" width="7.42578125" style="6" customWidth="1"/>
    <col min="4" max="4" width="6.42578125" style="6" customWidth="1"/>
    <col min="5" max="5" width="14.85546875" style="6" customWidth="1"/>
    <col min="6" max="6" width="14.28515625" style="6" customWidth="1"/>
    <col min="7" max="7" width="10.28515625" style="6" customWidth="1"/>
    <col min="8" max="8" width="8.85546875" style="7"/>
    <col min="9" max="9" width="9.85546875" style="7" bestFit="1" customWidth="1"/>
    <col min="10" max="16384" width="8.85546875" style="7"/>
  </cols>
  <sheetData>
    <row r="1" spans="1:12" s="10" customFormat="1" ht="14.25" customHeight="1" x14ac:dyDescent="0.2">
      <c r="E1" s="45" t="s">
        <v>79</v>
      </c>
      <c r="F1" s="45"/>
      <c r="G1" s="45"/>
    </row>
    <row r="2" spans="1:12" s="10" customFormat="1" ht="14.25" customHeight="1" x14ac:dyDescent="0.2">
      <c r="E2" s="46" t="s">
        <v>24</v>
      </c>
      <c r="F2" s="46"/>
      <c r="G2" s="46"/>
    </row>
    <row r="3" spans="1:12" s="10" customFormat="1" ht="14.25" customHeight="1" x14ac:dyDescent="0.2">
      <c r="E3" s="46" t="s">
        <v>80</v>
      </c>
      <c r="F3" s="46"/>
      <c r="G3" s="46"/>
    </row>
    <row r="4" spans="1:12" s="10" customFormat="1" ht="14.25" customHeight="1" x14ac:dyDescent="0.2">
      <c r="E4" s="37"/>
      <c r="F4" s="38"/>
      <c r="G4" s="38"/>
    </row>
    <row r="5" spans="1:12" ht="46.5" customHeight="1" x14ac:dyDescent="0.2">
      <c r="B5" s="39" t="s">
        <v>22</v>
      </c>
      <c r="C5" s="39"/>
      <c r="D5" s="39"/>
      <c r="E5" s="39"/>
      <c r="F5" s="39"/>
      <c r="G5" s="39"/>
      <c r="H5" s="6"/>
    </row>
    <row r="6" spans="1:12" ht="24" customHeight="1" x14ac:dyDescent="0.2">
      <c r="B6" s="32"/>
      <c r="C6" s="32"/>
      <c r="D6" s="32"/>
      <c r="E6" s="32"/>
      <c r="F6" s="32"/>
      <c r="G6" s="32"/>
      <c r="H6" s="6"/>
    </row>
    <row r="7" spans="1:12" ht="43.9" customHeight="1" x14ac:dyDescent="0.2">
      <c r="B7" s="33" t="s">
        <v>73</v>
      </c>
      <c r="C7" s="34"/>
      <c r="D7" s="34"/>
      <c r="E7" s="34"/>
      <c r="F7" s="34"/>
      <c r="G7" s="34"/>
      <c r="H7" s="6"/>
    </row>
    <row r="8" spans="1:12" ht="16.149999999999999" customHeight="1" x14ac:dyDescent="0.2">
      <c r="B8" s="43" t="s">
        <v>75</v>
      </c>
      <c r="C8" s="44"/>
      <c r="D8" s="44"/>
      <c r="E8" s="44"/>
      <c r="F8" s="44"/>
      <c r="G8" s="44"/>
      <c r="H8" s="6"/>
    </row>
    <row r="9" spans="1:12" ht="51.75" customHeight="1" x14ac:dyDescent="0.2">
      <c r="A9" s="22" t="s">
        <v>47</v>
      </c>
      <c r="B9" s="1" t="s">
        <v>0</v>
      </c>
      <c r="C9" s="14" t="s">
        <v>29</v>
      </c>
      <c r="D9" s="14" t="s">
        <v>30</v>
      </c>
      <c r="E9" s="2" t="s">
        <v>76</v>
      </c>
      <c r="F9" s="2" t="s">
        <v>77</v>
      </c>
      <c r="G9" s="2" t="s">
        <v>25</v>
      </c>
    </row>
    <row r="10" spans="1:12" ht="16.5" customHeight="1" x14ac:dyDescent="0.2">
      <c r="A10" s="28">
        <v>1</v>
      </c>
      <c r="B10" s="24" t="s">
        <v>1</v>
      </c>
      <c r="C10" s="3" t="s">
        <v>31</v>
      </c>
      <c r="D10" s="3" t="s">
        <v>32</v>
      </c>
      <c r="E10" s="30">
        <f>E11+E12+E13+E14+E15</f>
        <v>50043.299999999996</v>
      </c>
      <c r="F10" s="30">
        <f>F11+F12+F13+F14+F15</f>
        <v>49849</v>
      </c>
      <c r="G10" s="4">
        <f t="shared" ref="G10:G38" si="0">F10/E10*100</f>
        <v>99.611736236419262</v>
      </c>
      <c r="I10" s="15"/>
    </row>
    <row r="11" spans="1:12" ht="42" customHeight="1" x14ac:dyDescent="0.2">
      <c r="A11" s="23" t="s">
        <v>48</v>
      </c>
      <c r="B11" s="25" t="s">
        <v>15</v>
      </c>
      <c r="C11" s="5" t="s">
        <v>31</v>
      </c>
      <c r="D11" s="5" t="s">
        <v>33</v>
      </c>
      <c r="E11" s="13">
        <v>2619</v>
      </c>
      <c r="F11" s="13">
        <v>2617.6</v>
      </c>
      <c r="G11" s="12">
        <f t="shared" si="0"/>
        <v>99.946544482626948</v>
      </c>
      <c r="I11" s="16"/>
    </row>
    <row r="12" spans="1:12" ht="65.25" customHeight="1" x14ac:dyDescent="0.2">
      <c r="A12" s="23" t="s">
        <v>49</v>
      </c>
      <c r="B12" s="25" t="s">
        <v>16</v>
      </c>
      <c r="C12" s="5" t="s">
        <v>31</v>
      </c>
      <c r="D12" s="5" t="s">
        <v>34</v>
      </c>
      <c r="E12" s="13">
        <v>10238.799999999999</v>
      </c>
      <c r="F12" s="13">
        <v>10182.299999999999</v>
      </c>
      <c r="G12" s="12">
        <f>F12/E12*100</f>
        <v>99.448177520803213</v>
      </c>
      <c r="L12" s="29"/>
    </row>
    <row r="13" spans="1:12" ht="57.75" customHeight="1" x14ac:dyDescent="0.2">
      <c r="A13" s="23" t="s">
        <v>50</v>
      </c>
      <c r="B13" s="25" t="s">
        <v>74</v>
      </c>
      <c r="C13" s="5" t="s">
        <v>31</v>
      </c>
      <c r="D13" s="5" t="s">
        <v>39</v>
      </c>
      <c r="E13" s="13">
        <v>36906.9</v>
      </c>
      <c r="F13" s="13">
        <v>36770.5</v>
      </c>
      <c r="G13" s="12">
        <f t="shared" si="0"/>
        <v>99.630421411714337</v>
      </c>
    </row>
    <row r="14" spans="1:12" ht="12.75" hidden="1" customHeight="1" x14ac:dyDescent="0.2">
      <c r="A14" s="23" t="s">
        <v>51</v>
      </c>
      <c r="B14" s="25" t="s">
        <v>72</v>
      </c>
      <c r="C14" s="5" t="s">
        <v>31</v>
      </c>
      <c r="D14" s="5" t="s">
        <v>35</v>
      </c>
      <c r="E14" s="13"/>
      <c r="F14" s="13"/>
      <c r="G14" s="12"/>
    </row>
    <row r="15" spans="1:12" ht="18.75" customHeight="1" x14ac:dyDescent="0.2">
      <c r="A15" s="23" t="s">
        <v>51</v>
      </c>
      <c r="B15" s="25" t="s">
        <v>2</v>
      </c>
      <c r="C15" s="5" t="s">
        <v>31</v>
      </c>
      <c r="D15" s="5" t="s">
        <v>41</v>
      </c>
      <c r="E15" s="13">
        <v>278.60000000000002</v>
      </c>
      <c r="F15" s="13">
        <v>278.60000000000002</v>
      </c>
      <c r="G15" s="12">
        <f t="shared" si="0"/>
        <v>100</v>
      </c>
    </row>
    <row r="16" spans="1:12" ht="31.5" customHeight="1" x14ac:dyDescent="0.2">
      <c r="A16" s="28" t="s">
        <v>52</v>
      </c>
      <c r="B16" s="24" t="s">
        <v>3</v>
      </c>
      <c r="C16" s="3" t="s">
        <v>34</v>
      </c>
      <c r="D16" s="3" t="s">
        <v>32</v>
      </c>
      <c r="E16" s="30">
        <f>E17</f>
        <v>85</v>
      </c>
      <c r="F16" s="30">
        <f>F17</f>
        <v>85</v>
      </c>
      <c r="G16" s="11">
        <f t="shared" si="0"/>
        <v>100</v>
      </c>
    </row>
    <row r="17" spans="1:7" ht="41.25" customHeight="1" x14ac:dyDescent="0.2">
      <c r="A17" s="23" t="s">
        <v>53</v>
      </c>
      <c r="B17" s="26" t="s">
        <v>57</v>
      </c>
      <c r="C17" s="18" t="s">
        <v>34</v>
      </c>
      <c r="D17" s="18" t="s">
        <v>42</v>
      </c>
      <c r="E17" s="31">
        <v>85</v>
      </c>
      <c r="F17" s="31">
        <v>85</v>
      </c>
      <c r="G17" s="19">
        <f t="shared" si="0"/>
        <v>100</v>
      </c>
    </row>
    <row r="18" spans="1:7" ht="18" customHeight="1" x14ac:dyDescent="0.2">
      <c r="A18" s="28" t="s">
        <v>54</v>
      </c>
      <c r="B18" s="24" t="s">
        <v>4</v>
      </c>
      <c r="C18" s="3" t="s">
        <v>39</v>
      </c>
      <c r="D18" s="3" t="s">
        <v>32</v>
      </c>
      <c r="E18" s="30">
        <f>SUM(E19:E20)</f>
        <v>784.5</v>
      </c>
      <c r="F18" s="30">
        <f>SUM(F19:F20)</f>
        <v>784.5</v>
      </c>
      <c r="G18" s="11">
        <f t="shared" si="0"/>
        <v>100</v>
      </c>
    </row>
    <row r="19" spans="1:7" ht="17.25" customHeight="1" x14ac:dyDescent="0.2">
      <c r="A19" s="23" t="s">
        <v>55</v>
      </c>
      <c r="B19" s="27" t="s">
        <v>17</v>
      </c>
      <c r="C19" s="5" t="s">
        <v>39</v>
      </c>
      <c r="D19" s="5" t="s">
        <v>31</v>
      </c>
      <c r="E19" s="13">
        <v>760.6</v>
      </c>
      <c r="F19" s="13">
        <v>760.6</v>
      </c>
      <c r="G19" s="12">
        <f>F19/E19*100</f>
        <v>100</v>
      </c>
    </row>
    <row r="20" spans="1:7" ht="17.25" customHeight="1" x14ac:dyDescent="0.2">
      <c r="A20" s="23" t="s">
        <v>58</v>
      </c>
      <c r="B20" s="27" t="s">
        <v>26</v>
      </c>
      <c r="C20" s="5" t="s">
        <v>39</v>
      </c>
      <c r="D20" s="5" t="s">
        <v>38</v>
      </c>
      <c r="E20" s="13">
        <v>23.9</v>
      </c>
      <c r="F20" s="13">
        <v>23.9</v>
      </c>
      <c r="G20" s="12">
        <f t="shared" ref="G20" si="1">F20/E20*100</f>
        <v>100</v>
      </c>
    </row>
    <row r="21" spans="1:7" ht="21" customHeight="1" x14ac:dyDescent="0.2">
      <c r="A21" s="28" t="s">
        <v>59</v>
      </c>
      <c r="B21" s="24" t="s">
        <v>5</v>
      </c>
      <c r="C21" s="3" t="s">
        <v>37</v>
      </c>
      <c r="D21" s="3" t="s">
        <v>32</v>
      </c>
      <c r="E21" s="30">
        <f>E22</f>
        <v>50966.9</v>
      </c>
      <c r="F21" s="30">
        <f>F22</f>
        <v>50966.9</v>
      </c>
      <c r="G21" s="11">
        <f t="shared" si="0"/>
        <v>100</v>
      </c>
    </row>
    <row r="22" spans="1:7" ht="16.5" customHeight="1" x14ac:dyDescent="0.2">
      <c r="A22" s="23" t="s">
        <v>60</v>
      </c>
      <c r="B22" s="25" t="s">
        <v>6</v>
      </c>
      <c r="C22" s="5" t="s">
        <v>37</v>
      </c>
      <c r="D22" s="5" t="s">
        <v>34</v>
      </c>
      <c r="E22" s="13">
        <v>50966.9</v>
      </c>
      <c r="F22" s="13">
        <v>50966.9</v>
      </c>
      <c r="G22" s="12">
        <f t="shared" si="0"/>
        <v>100</v>
      </c>
    </row>
    <row r="23" spans="1:7" ht="15.75" customHeight="1" x14ac:dyDescent="0.2">
      <c r="A23" s="28" t="s">
        <v>44</v>
      </c>
      <c r="B23" s="24" t="s">
        <v>20</v>
      </c>
      <c r="C23" s="3" t="s">
        <v>43</v>
      </c>
      <c r="D23" s="3" t="s">
        <v>32</v>
      </c>
      <c r="E23" s="30">
        <f>E24</f>
        <v>150</v>
      </c>
      <c r="F23" s="30">
        <f>F24</f>
        <v>150</v>
      </c>
      <c r="G23" s="12">
        <f t="shared" si="0"/>
        <v>100</v>
      </c>
    </row>
    <row r="24" spans="1:7" ht="28.5" customHeight="1" x14ac:dyDescent="0.2">
      <c r="A24" s="23" t="s">
        <v>61</v>
      </c>
      <c r="B24" s="25" t="s">
        <v>21</v>
      </c>
      <c r="C24" s="5" t="s">
        <v>43</v>
      </c>
      <c r="D24" s="5" t="s">
        <v>37</v>
      </c>
      <c r="E24" s="13">
        <v>150</v>
      </c>
      <c r="F24" s="13">
        <v>150</v>
      </c>
      <c r="G24" s="12">
        <f t="shared" si="0"/>
        <v>100</v>
      </c>
    </row>
    <row r="25" spans="1:7" ht="16.5" customHeight="1" x14ac:dyDescent="0.2">
      <c r="A25" s="28" t="s">
        <v>62</v>
      </c>
      <c r="B25" s="24" t="s">
        <v>7</v>
      </c>
      <c r="C25" s="3" t="s">
        <v>35</v>
      </c>
      <c r="D25" s="3" t="s">
        <v>32</v>
      </c>
      <c r="E25" s="30">
        <f>E26+E27</f>
        <v>1096</v>
      </c>
      <c r="F25" s="30">
        <f>F26+F27</f>
        <v>1096</v>
      </c>
      <c r="G25" s="11">
        <f t="shared" si="0"/>
        <v>100</v>
      </c>
    </row>
    <row r="26" spans="1:7" ht="18" customHeight="1" x14ac:dyDescent="0.2">
      <c r="A26" s="23" t="s">
        <v>78</v>
      </c>
      <c r="B26" s="25" t="s">
        <v>27</v>
      </c>
      <c r="C26" s="5" t="s">
        <v>35</v>
      </c>
      <c r="D26" s="5" t="s">
        <v>35</v>
      </c>
      <c r="E26" s="13">
        <v>450</v>
      </c>
      <c r="F26" s="13">
        <v>450</v>
      </c>
      <c r="G26" s="12">
        <f t="shared" si="0"/>
        <v>100</v>
      </c>
    </row>
    <row r="27" spans="1:7" ht="17.25" customHeight="1" x14ac:dyDescent="0.2">
      <c r="A27" s="23" t="s">
        <v>63</v>
      </c>
      <c r="B27" s="25" t="s">
        <v>19</v>
      </c>
      <c r="C27" s="5" t="s">
        <v>35</v>
      </c>
      <c r="D27" s="5" t="s">
        <v>38</v>
      </c>
      <c r="E27" s="13">
        <v>646</v>
      </c>
      <c r="F27" s="13">
        <v>646</v>
      </c>
      <c r="G27" s="12">
        <f t="shared" si="0"/>
        <v>100</v>
      </c>
    </row>
    <row r="28" spans="1:7" ht="16.5" customHeight="1" x14ac:dyDescent="0.2">
      <c r="A28" s="28" t="s">
        <v>64</v>
      </c>
      <c r="B28" s="24" t="s">
        <v>23</v>
      </c>
      <c r="C28" s="3" t="s">
        <v>36</v>
      </c>
      <c r="D28" s="3" t="s">
        <v>32</v>
      </c>
      <c r="E28" s="30">
        <f>E29</f>
        <v>9007.7000000000007</v>
      </c>
      <c r="F28" s="30">
        <f>F29</f>
        <v>9007.7000000000007</v>
      </c>
      <c r="G28" s="11">
        <f t="shared" si="0"/>
        <v>100</v>
      </c>
    </row>
    <row r="29" spans="1:7" ht="18" customHeight="1" x14ac:dyDescent="0.2">
      <c r="A29" s="23" t="s">
        <v>65</v>
      </c>
      <c r="B29" s="25" t="s">
        <v>8</v>
      </c>
      <c r="C29" s="5" t="s">
        <v>36</v>
      </c>
      <c r="D29" s="5" t="s">
        <v>31</v>
      </c>
      <c r="E29" s="13">
        <v>9007.7000000000007</v>
      </c>
      <c r="F29" s="13">
        <v>9007.7000000000007</v>
      </c>
      <c r="G29" s="12">
        <f t="shared" si="0"/>
        <v>100</v>
      </c>
    </row>
    <row r="30" spans="1:7" ht="19.5" customHeight="1" x14ac:dyDescent="0.2">
      <c r="A30" s="28" t="s">
        <v>66</v>
      </c>
      <c r="B30" s="24" t="s">
        <v>11</v>
      </c>
      <c r="C30" s="3" t="s">
        <v>42</v>
      </c>
      <c r="D30" s="3" t="s">
        <v>32</v>
      </c>
      <c r="E30" s="30">
        <f>E31+E32+E33</f>
        <v>21021.599999999999</v>
      </c>
      <c r="F30" s="30">
        <f>F31+F32+F33</f>
        <v>20993.7</v>
      </c>
      <c r="G30" s="4">
        <f t="shared" si="0"/>
        <v>99.867279369791078</v>
      </c>
    </row>
    <row r="31" spans="1:7" ht="18" customHeight="1" x14ac:dyDescent="0.2">
      <c r="A31" s="23" t="s">
        <v>67</v>
      </c>
      <c r="B31" s="25" t="s">
        <v>18</v>
      </c>
      <c r="C31" s="5" t="s">
        <v>42</v>
      </c>
      <c r="D31" s="5" t="s">
        <v>31</v>
      </c>
      <c r="E31" s="13">
        <v>1423.4</v>
      </c>
      <c r="F31" s="13">
        <v>1423.4</v>
      </c>
      <c r="G31" s="4">
        <f t="shared" si="0"/>
        <v>100</v>
      </c>
    </row>
    <row r="32" spans="1:7" ht="15.75" customHeight="1" x14ac:dyDescent="0.2">
      <c r="A32" s="23" t="s">
        <v>68</v>
      </c>
      <c r="B32" s="25" t="s">
        <v>28</v>
      </c>
      <c r="C32" s="5" t="s">
        <v>42</v>
      </c>
      <c r="D32" s="5" t="s">
        <v>34</v>
      </c>
      <c r="E32" s="13">
        <v>2643.9</v>
      </c>
      <c r="F32" s="13">
        <v>2643.9</v>
      </c>
      <c r="G32" s="4">
        <f t="shared" si="0"/>
        <v>100</v>
      </c>
    </row>
    <row r="33" spans="1:9" ht="17.25" customHeight="1" x14ac:dyDescent="0.2">
      <c r="A33" s="23" t="s">
        <v>69</v>
      </c>
      <c r="B33" s="25" t="s">
        <v>12</v>
      </c>
      <c r="C33" s="5" t="s">
        <v>42</v>
      </c>
      <c r="D33" s="5" t="s">
        <v>39</v>
      </c>
      <c r="E33" s="13">
        <v>16954.3</v>
      </c>
      <c r="F33" s="31">
        <v>16926.400000000001</v>
      </c>
      <c r="G33" s="4">
        <f t="shared" si="0"/>
        <v>99.83543997687903</v>
      </c>
    </row>
    <row r="34" spans="1:9" ht="18" customHeight="1" x14ac:dyDescent="0.2">
      <c r="A34" s="28" t="s">
        <v>45</v>
      </c>
      <c r="B34" s="24" t="s">
        <v>10</v>
      </c>
      <c r="C34" s="3" t="s">
        <v>40</v>
      </c>
      <c r="D34" s="3" t="s">
        <v>32</v>
      </c>
      <c r="E34" s="30">
        <f>E35</f>
        <v>733</v>
      </c>
      <c r="F34" s="30">
        <f>F35</f>
        <v>733</v>
      </c>
      <c r="G34" s="11">
        <v>100</v>
      </c>
      <c r="I34" s="29"/>
    </row>
    <row r="35" spans="1:9" ht="18" customHeight="1" x14ac:dyDescent="0.2">
      <c r="A35" s="23" t="s">
        <v>70</v>
      </c>
      <c r="B35" s="25" t="s">
        <v>13</v>
      </c>
      <c r="C35" s="5" t="s">
        <v>40</v>
      </c>
      <c r="D35" s="5" t="s">
        <v>33</v>
      </c>
      <c r="E35" s="13">
        <v>733</v>
      </c>
      <c r="F35" s="13">
        <v>733</v>
      </c>
      <c r="G35" s="12">
        <f>F35*100/E35</f>
        <v>100</v>
      </c>
    </row>
    <row r="36" spans="1:9" ht="18" customHeight="1" x14ac:dyDescent="0.2">
      <c r="A36" s="28" t="s">
        <v>42</v>
      </c>
      <c r="B36" s="24" t="s">
        <v>14</v>
      </c>
      <c r="C36" s="3" t="s">
        <v>46</v>
      </c>
      <c r="D36" s="3" t="s">
        <v>32</v>
      </c>
      <c r="E36" s="30">
        <f>E37</f>
        <v>3327.1</v>
      </c>
      <c r="F36" s="30">
        <f t="shared" ref="F36:G36" si="2">F37</f>
        <v>3327.1</v>
      </c>
      <c r="G36" s="4">
        <f t="shared" si="2"/>
        <v>100</v>
      </c>
    </row>
    <row r="37" spans="1:9" ht="16.5" customHeight="1" x14ac:dyDescent="0.2">
      <c r="A37" s="23" t="s">
        <v>71</v>
      </c>
      <c r="B37" s="25" t="s">
        <v>9</v>
      </c>
      <c r="C37" s="5" t="s">
        <v>46</v>
      </c>
      <c r="D37" s="5" t="s">
        <v>33</v>
      </c>
      <c r="E37" s="13">
        <v>3327.1</v>
      </c>
      <c r="F37" s="13">
        <v>3327.1</v>
      </c>
      <c r="G37" s="12">
        <f t="shared" si="0"/>
        <v>100</v>
      </c>
    </row>
    <row r="38" spans="1:9" ht="18.75" customHeight="1" x14ac:dyDescent="0.2">
      <c r="A38" s="40" t="s">
        <v>56</v>
      </c>
      <c r="B38" s="41"/>
      <c r="C38" s="41"/>
      <c r="D38" s="42"/>
      <c r="E38" s="30">
        <f>E10+E16+E18+E21+E23+E25+E28+E30+E34+E36</f>
        <v>137215.1</v>
      </c>
      <c r="F38" s="30">
        <f>F10+F16+F18+F21+F23+F25+F28+F30+F34+F36</f>
        <v>136992.9</v>
      </c>
      <c r="G38" s="11">
        <f t="shared" si="0"/>
        <v>99.838064469580971</v>
      </c>
    </row>
    <row r="39" spans="1:9" x14ac:dyDescent="0.2">
      <c r="B39" s="35"/>
      <c r="C39" s="36"/>
      <c r="D39" s="21"/>
      <c r="F39" s="8"/>
      <c r="G39" s="8"/>
    </row>
    <row r="40" spans="1:9" x14ac:dyDescent="0.2">
      <c r="B40" s="17"/>
      <c r="C40" s="17"/>
      <c r="D40" s="20"/>
      <c r="E40" s="17"/>
      <c r="F40" s="9"/>
      <c r="G40" s="9"/>
    </row>
    <row r="41" spans="1:9" x14ac:dyDescent="0.2">
      <c r="B41" s="17"/>
      <c r="C41" s="17"/>
      <c r="D41" s="20"/>
      <c r="E41" s="17"/>
      <c r="F41" s="9"/>
      <c r="G41" s="9"/>
    </row>
    <row r="42" spans="1:9" x14ac:dyDescent="0.2">
      <c r="B42" s="17"/>
      <c r="C42" s="17"/>
      <c r="D42" s="20"/>
      <c r="E42" s="17"/>
      <c r="F42" s="9"/>
      <c r="G42" s="9"/>
    </row>
    <row r="43" spans="1:9" x14ac:dyDescent="0.2">
      <c r="B43" s="17"/>
      <c r="C43" s="17"/>
      <c r="D43" s="20"/>
      <c r="E43" s="17"/>
      <c r="F43" s="9"/>
      <c r="G43" s="9"/>
    </row>
    <row r="44" spans="1:9" x14ac:dyDescent="0.2">
      <c r="B44" s="17"/>
      <c r="C44" s="17"/>
      <c r="D44" s="20"/>
      <c r="E44" s="17"/>
      <c r="F44" s="9"/>
      <c r="G44" s="9"/>
    </row>
    <row r="45" spans="1:9" x14ac:dyDescent="0.2">
      <c r="B45" s="17"/>
      <c r="C45" s="17"/>
      <c r="D45" s="20"/>
      <c r="E45" s="17"/>
      <c r="F45" s="9"/>
      <c r="G45" s="9"/>
    </row>
    <row r="46" spans="1:9" x14ac:dyDescent="0.2">
      <c r="B46" s="17"/>
      <c r="C46" s="17"/>
      <c r="D46" s="20"/>
      <c r="E46" s="17"/>
      <c r="F46" s="9"/>
      <c r="G46" s="9"/>
    </row>
  </sheetData>
  <mergeCells count="9">
    <mergeCell ref="B7:G7"/>
    <mergeCell ref="B39:C39"/>
    <mergeCell ref="E1:G1"/>
    <mergeCell ref="E2:G2"/>
    <mergeCell ref="E3:G3"/>
    <mergeCell ref="E4:G4"/>
    <mergeCell ref="B5:G5"/>
    <mergeCell ref="A38:D38"/>
    <mergeCell ref="B8:G8"/>
  </mergeCells>
  <printOptions horizontalCentered="1"/>
  <pageMargins left="0.9055118110236221" right="0.55118110236220474" top="0.27559055118110237" bottom="0.51181102362204722" header="0" footer="0"/>
  <pageSetup paperSize="9" scale="8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Button 1">
              <controlPr defaultSize="0" print="0" autoFill="0" autoLine="0" autoPict="0" macro="[0]!PustStr">
                <anchor moveWithCells="1" sizeWithCells="1">
                  <from>
                    <xdr:col>7</xdr:col>
                    <xdr:colOff>0</xdr:colOff>
                    <xdr:row>18</xdr:row>
                    <xdr:rowOff>0</xdr:rowOff>
                  </from>
                  <to>
                    <xdr:col>7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Button 2">
              <controlPr defaultSize="0" print="0" autoFill="0" autoLine="0" autoPict="0" macro="[0]!OtkrStr">
                <anchor moveWithCells="1" sizeWithCells="1">
                  <from>
                    <xdr:col>7</xdr:col>
                    <xdr:colOff>0</xdr:colOff>
                    <xdr:row>18</xdr:row>
                    <xdr:rowOff>0</xdr:rowOff>
                  </from>
                  <to>
                    <xdr:col>7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3" r:id="rId6" name="Button 3">
              <controlPr defaultSize="0" print="0" autoFill="0" autoLine="0" autoPict="0" macro="[0]!PustStr">
                <anchor moveWithCells="1" sizeWithCells="1">
                  <from>
                    <xdr:col>7</xdr:col>
                    <xdr:colOff>0</xdr:colOff>
                    <xdr:row>18</xdr:row>
                    <xdr:rowOff>0</xdr:rowOff>
                  </from>
                  <to>
                    <xdr:col>7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4" r:id="rId7" name="Button 4">
              <controlPr defaultSize="0" print="0" autoFill="0" autoLine="0" autoPict="0" macro="[0]!OtkrStr">
                <anchor moveWithCells="1" sizeWithCells="1">
                  <from>
                    <xdr:col>7</xdr:col>
                    <xdr:colOff>0</xdr:colOff>
                    <xdr:row>18</xdr:row>
                    <xdr:rowOff>0</xdr:rowOff>
                  </from>
                  <to>
                    <xdr:col>7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5" r:id="rId8" name="Button 5">
              <controlPr defaultSize="0" print="0" autoFill="0" autoLine="0" autoPict="0" macro="[0]!PustStr">
                <anchor moveWithCells="1" sizeWithCells="1">
                  <from>
                    <xdr:col>7</xdr:col>
                    <xdr:colOff>0</xdr:colOff>
                    <xdr:row>18</xdr:row>
                    <xdr:rowOff>0</xdr:rowOff>
                  </from>
                  <to>
                    <xdr:col>7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6" r:id="rId9" name="Button 6">
              <controlPr defaultSize="0" print="0" autoFill="0" autoLine="0" autoPict="0" macro="[0]!OtkrStr">
                <anchor moveWithCells="1" sizeWithCells="1">
                  <from>
                    <xdr:col>7</xdr:col>
                    <xdr:colOff>0</xdr:colOff>
                    <xdr:row>18</xdr:row>
                    <xdr:rowOff>0</xdr:rowOff>
                  </from>
                  <to>
                    <xdr:col>7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7" r:id="rId10" name="Button 7">
              <controlPr defaultSize="0" print="0" autoFill="0" autoLine="0" autoPict="0" macro="[0]!PustStr">
                <anchor moveWithCells="1" sizeWithCells="1">
                  <from>
                    <xdr:col>7</xdr:col>
                    <xdr:colOff>0</xdr:colOff>
                    <xdr:row>18</xdr:row>
                    <xdr:rowOff>0</xdr:rowOff>
                  </from>
                  <to>
                    <xdr:col>7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8" r:id="rId11" name="Button 8">
              <controlPr defaultSize="0" print="0" autoFill="0" autoLine="0" autoPict="0" macro="[0]!OtkrStr">
                <anchor moveWithCells="1" sizeWithCells="1">
                  <from>
                    <xdr:col>7</xdr:col>
                    <xdr:colOff>0</xdr:colOff>
                    <xdr:row>18</xdr:row>
                    <xdr:rowOff>0</xdr:rowOff>
                  </from>
                  <to>
                    <xdr:col>7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(2)</vt:lpstr>
      <vt:lpstr>'Лист1 (2)'!Область_печати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Журавлева</dc:creator>
  <cp:lastModifiedBy>Пользователь</cp:lastModifiedBy>
  <cp:lastPrinted>2026-05-20T05:54:35Z</cp:lastPrinted>
  <dcterms:created xsi:type="dcterms:W3CDTF">1997-07-10T11:18:56Z</dcterms:created>
  <dcterms:modified xsi:type="dcterms:W3CDTF">2026-05-20T05:54:41Z</dcterms:modified>
</cp:coreProperties>
</file>